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E2EDBC78-6E62-43E0-9C9E-E72EF7D8FE43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FFONDOS!$B$1:$G$44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<sst xmlns="http://schemas.openxmlformats.org/spreadsheetml/2006/main" count="53" uniqueCount="44">
  <si>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</si>
  <si>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</si>
  <si>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</si>
  <si>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</si>
  <si>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</si>
  <si>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</si>
  <si>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</si>
  <si>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</si>
  <si>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</si>
  <si>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</si>
  <si>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</si>
  <si>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</si>
  <si>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</si>
  <si>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</si>
  <si>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</si>
  <si>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</si>
  <si>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</si>
  <si>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</si>
  <si>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</si>
  <si>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</si>
  <si>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</si>
  <si>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</si>
  <si>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</si>
  <si>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</si>
  <si>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</si>
  <si>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</si>
  <si>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</si>
  <si>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</si>
  <si>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</si>
  <si>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</si>
  <si>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</si>
  <si>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</si>
  <si>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</si>
  <si>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</si>
  <si>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</si>
  <si>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</si>
  <si>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</si>
  <si>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</si>
  <si>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APOYO AL DESARROLLO TECNOLÓGICO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</si>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</sst>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1" zoomScale="80" zoomScaleNormal="80" workbookViewId="0">
      <selection activeCell="E49" sqref="E4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9619319.1300000008</v>
      </c>
      <c r="G15" s="20">
        <v>8911309.1699999999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57973424.649999999</v>
      </c>
      <c r="G16" s="20">
        <v>54132883.770000003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67592743.780000001</v>
      </c>
      <c r="G20" s="22">
        <f>SUM(G9:G18)</f>
        <v>63044192.940000005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64034320</v>
      </c>
      <c r="D26" s="20">
        <v>-490197.27</v>
      </c>
      <c r="E26" s="21">
        <f t="shared" ref="E26:E34" si="1">C26+D26</f>
        <v>63544122.729999997</v>
      </c>
      <c r="F26" s="20">
        <v>41915808.539999999</v>
      </c>
      <c r="G26" s="38">
        <v>41915898.539999999</v>
      </c>
    </row>
    <row r="27" spans="2:7" ht="12" customHeight="1" x14ac:dyDescent="0.2">
      <c r="B27" s="32" t="s">
        <v>12</v>
      </c>
      <c r="C27" s="20">
        <v>5970190.5300000003</v>
      </c>
      <c r="D27" s="20">
        <v>-3309079.28</v>
      </c>
      <c r="E27" s="21">
        <f t="shared" si="1"/>
        <v>2661111.2500000005</v>
      </c>
      <c r="F27" s="20">
        <v>2439720.7200000002</v>
      </c>
      <c r="G27" s="38">
        <v>2439720.7200000002</v>
      </c>
    </row>
    <row r="28" spans="2:7" x14ac:dyDescent="0.2">
      <c r="B28" s="32" t="s">
        <v>13</v>
      </c>
      <c r="C28" s="20">
        <v>4264954.47</v>
      </c>
      <c r="D28" s="20">
        <v>3346742.96</v>
      </c>
      <c r="E28" s="21">
        <f t="shared" si="1"/>
        <v>7611697.4299999997</v>
      </c>
      <c r="F28" s="20">
        <v>7464193.6399999997</v>
      </c>
      <c r="G28" s="38">
        <v>7464193.6399999997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74269465</v>
      </c>
      <c r="D36" s="22">
        <f>SUM(D26:D34)</f>
        <v>-452533.58999999985</v>
      </c>
      <c r="E36" s="22">
        <f>SUM(E26:E34)</f>
        <v>73816931.409999996</v>
      </c>
      <c r="F36" s="22">
        <f>SUM(F26:F34)</f>
        <v>51819722.899999999</v>
      </c>
      <c r="G36" s="39">
        <f>SUM(G26:G34)</f>
        <v>51819812.899999999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-74269465</v>
      </c>
      <c r="D38" s="8">
        <f>D20-D36</f>
        <v>452533.58999999985</v>
      </c>
      <c r="E38" s="8">
        <f>D38+C38</f>
        <v>-73816931.409999996</v>
      </c>
      <c r="F38" s="8">
        <f>F20-F36</f>
        <v>15773020.880000003</v>
      </c>
      <c r="G38" s="9">
        <f>G20-G36</f>
        <v>11224380.040000007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>
      <c r="C43" s="10" t="s">
        <v>40</v>
      </c>
      <c r="F43" s="10" t="s">
        <v>41</v>
      </c>
    </row>
    <row r="44" spans="2:7" s="10" customFormat="1" x14ac:dyDescent="0.2">
      <c r="C44" s="10" t="s">
        <v>42</v>
      </c>
      <c r="F44" s="10" t="s">
        <v>43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2022-02-02T18:57:27Z</cp:lastPrinted>
  <dcterms:created xsi:type="dcterms:W3CDTF">2019-12-11T17:18:27Z</dcterms:created>
  <dcterms:modified xsi:type="dcterms:W3CDTF">2022-02-02T18:57:29Z</dcterms:modified>
</cp:coreProperties>
</file>